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10035" activeTab="2"/>
  </bookViews>
  <sheets>
    <sheet name="IZ-DP" sheetId="1" r:id="rId1"/>
    <sheet name="IZ-TP" sheetId="2" r:id="rId2"/>
    <sheet name="IZ-MO" sheetId="3" r:id="rId3"/>
  </sheets>
  <definedNames>
    <definedName name="_xlnm.Print_Area" localSheetId="0">'IZ-DP'!$A$1:$J$23</definedName>
    <definedName name="_xlnm.Print_Area" localSheetId="2">'IZ-MO'!$A$1:$J$23</definedName>
    <definedName name="_xlnm.Print_Area" localSheetId="1">'IZ-TP'!$A$1:$J$29</definedName>
  </definedNames>
  <calcPr calcId="125725"/>
</workbook>
</file>

<file path=xl/calcChain.xml><?xml version="1.0" encoding="utf-8"?>
<calcChain xmlns="http://schemas.openxmlformats.org/spreadsheetml/2006/main">
  <c r="O33" i="2"/>
  <c r="O32"/>
  <c r="O31"/>
  <c r="I17" i="3" l="1"/>
  <c r="J17"/>
  <c r="G17"/>
  <c r="R24" i="2"/>
  <c r="O23"/>
  <c r="H24"/>
  <c r="J24"/>
</calcChain>
</file>

<file path=xl/sharedStrings.xml><?xml version="1.0" encoding="utf-8"?>
<sst xmlns="http://schemas.openxmlformats.org/spreadsheetml/2006/main" count="148" uniqueCount="106">
  <si>
    <t>Obrazac IZ-DP</t>
  </si>
  <si>
    <t>Naziv političke stranke/nositelja nezavisne liste odnosno nositelja liste grupe birača/kandidata</t>
  </si>
  <si>
    <t>Mjesto sjedišta/prebivališta ili boravišta/adresa</t>
  </si>
  <si>
    <t>OIB političke stranke/nositelja nezavisne liste odnosno nositelja liste grupe birača/kandidata</t>
  </si>
  <si>
    <t>Broj posebnog računa za financiranje izborne promidžbe</t>
  </si>
  <si>
    <t>Broj stranice ____</t>
  </si>
  <si>
    <t>IZVJEŠĆE PRIMLJENIM DONACIJAMA ZA FINANCIRANJE IZBORNE PROMIDŽBE</t>
  </si>
  <si>
    <t>R. br.</t>
  </si>
  <si>
    <t>Ime i prezime/naziv donatora</t>
  </si>
  <si>
    <t>Adresa donatora</t>
  </si>
  <si>
    <t>OIB</t>
  </si>
  <si>
    <t>Datum uplate donacije/davanja proizvoda i/ili pružanja usluge bez naplate</t>
  </si>
  <si>
    <t>Vrsta donacije</t>
  </si>
  <si>
    <t>Vrijednost donacije</t>
  </si>
  <si>
    <t>Iznos u novcu</t>
  </si>
  <si>
    <t>Tržišna vrijednost darovanog proizvoda i/ili usluge</t>
  </si>
  <si>
    <t>Donacija koju je primila politička stranka i uplatila kandidatu kojeg je predložila</t>
  </si>
  <si>
    <t>Ukupno</t>
  </si>
  <si>
    <t> UKUPNO</t>
  </si>
  <si>
    <t xml:space="preserve"> ZAKONOM DOZVOLJEN UKUPNI IZNOS TROŠKOVA IZBORNE PROMIDŽBE PREMA ČLANKU 17. STAVKU 1. ZAKONA</t>
  </si>
  <si>
    <t xml:space="preserve"> RAZLIKA ZA POVRAT UPLATITELJIMA</t>
  </si>
  <si>
    <t>(mjesto i datum sastavljanja)</t>
  </si>
  <si>
    <t>(pečat i potpis odgovorne osobe)</t>
  </si>
  <si>
    <t>Potvrda primitka nadležnog izbornog povjerenstva ____________________________________________</t>
  </si>
  <si>
    <t>Napomena: Stupac 9 Izvješća popunjavaju kandidati za Predsjednika Republike Hrvatske, te kandidati za općinskog načelnika, gradonačelnika, župana i gradonačelnika Grada Zagreba koje je predložila politička stranka. U slučaju kada politička stranka uplati financijska sredstva za financiranje izborne promidžbe na poseban račun kandidata kojeg je predložila, Izvješće kandidata kojeg je predložila politička stranka sadržava, uz podatke o  ukupnom iznosu donacija koje su fizičke/pravne osobe uplatile na poseban račun kandidata kojeg je predložila politička stranka specificirane sukladno članku 24. stavak 3. Zakona, i posebno iskazane podatke o donacijama fizičkih/pravnih osoba koje je primila i uplatila politička stranka na poseban račun kandidata kojeg je predložila, specificirane sukladno članku 24. stavak 3. Zakona</t>
  </si>
  <si>
    <t>Obrazac IZ-TP</t>
  </si>
  <si>
    <t>IZVJEŠĆE TROŠKOVIMA (RASHODIMA) IZBORNE PROMIDŽBE</t>
  </si>
  <si>
    <t>Svrha troška</t>
  </si>
  <si>
    <t>Naziv primatelja</t>
  </si>
  <si>
    <t>Adresa primatelja (dobavljača)</t>
  </si>
  <si>
    <t>Broj i datum računa/ ugovora</t>
  </si>
  <si>
    <t>Datum isplate/korištenja proizvoda i/ili usluge</t>
  </si>
  <si>
    <t>Iznos</t>
  </si>
  <si>
    <t>Tržišna vrijednost proizvoda i/ili usluge</t>
  </si>
  <si>
    <t>Obrazac IZ-MO</t>
  </si>
  <si>
    <t>IZVJEŠĆE O IZNOSU CIJENE I IZNOSU OSTVARENOG POPUSTA U CIJENI ZA MEDIJSKO OGLAŠAVANJE IZBORNE PROMIDŽBE</t>
  </si>
  <si>
    <t>Naziv pružatelja medijskih usluga</t>
  </si>
  <si>
    <t>Adresa pružatelja medijskih usluga</t>
  </si>
  <si>
    <t>Broj i datum računa za izvršene medijske usluge</t>
  </si>
  <si>
    <t>broj ugovorenih i izvršenih medijskih usluga</t>
  </si>
  <si>
    <t>iznos cijene medijskih usluga bez popusta</t>
  </si>
  <si>
    <t>popust izražen u postotku</t>
  </si>
  <si>
    <t>iznos ostvarenog popusta</t>
  </si>
  <si>
    <t>plaćeni iznos s popustom</t>
  </si>
  <si>
    <t>UKUPNO</t>
  </si>
  <si>
    <t xml:space="preserve">1. </t>
  </si>
  <si>
    <t>MARKO VEŠLIGAJ</t>
  </si>
  <si>
    <t>AUGUSTA ŠENOE 5, PREGRADA</t>
  </si>
  <si>
    <t>236000-3510125752</t>
  </si>
  <si>
    <t>PR, OGLAS I TISAK</t>
  </si>
  <si>
    <t>Zagorski list d.o.o.</t>
  </si>
  <si>
    <t>K.Š. Đalskog 4, Zabok</t>
  </si>
  <si>
    <t>2.</t>
  </si>
  <si>
    <t>HPD "Kunagora"</t>
  </si>
  <si>
    <t>J.K. Tuškana 12,
 Pregrada</t>
  </si>
  <si>
    <t>16.05.2013.</t>
  </si>
  <si>
    <t>3.</t>
  </si>
  <si>
    <t>Kunateks d.o.o.</t>
  </si>
  <si>
    <t>Janka Leskovara bb, 
Pregrada</t>
  </si>
  <si>
    <t>24.05.2013.</t>
  </si>
  <si>
    <t xml:space="preserve">07.05.2013. </t>
  </si>
  <si>
    <t>7.5.2013. , Br. 12/U-1/1</t>
  </si>
  <si>
    <t>21.05. , Br.
622/VP1111/1</t>
  </si>
  <si>
    <t>13.03., 
Br. 6/2013.</t>
  </si>
  <si>
    <t xml:space="preserve"> </t>
  </si>
  <si>
    <t>1.</t>
  </si>
  <si>
    <t>4.</t>
  </si>
  <si>
    <t>5.</t>
  </si>
  <si>
    <t>6.</t>
  </si>
  <si>
    <t>7.</t>
  </si>
  <si>
    <t>8.</t>
  </si>
  <si>
    <t>9.</t>
  </si>
  <si>
    <t>Slanje pisama- izravna pošta</t>
  </si>
  <si>
    <t>HRVATSKA POŠTA d.d.</t>
  </si>
  <si>
    <t>Branimirova 4, Zagreb</t>
  </si>
  <si>
    <t>05.06., Br. 26353-11004-1</t>
  </si>
  <si>
    <t>27.05.2013.</t>
  </si>
  <si>
    <t xml:space="preserve"> Naselje Borovčaki 8, Zabok</t>
  </si>
  <si>
    <t>Signal print</t>
  </si>
  <si>
    <t>28.05.2013.</t>
  </si>
  <si>
    <t>Emitiranje spota</t>
  </si>
  <si>
    <t>Mediaritam d.o.o.</t>
  </si>
  <si>
    <t>Frana Galovića bb, Krapina</t>
  </si>
  <si>
    <t>31.05.2013., 490124</t>
  </si>
  <si>
    <t>28.05.2013.,Br. 188/POSL2/1</t>
  </si>
  <si>
    <t>Korištenje planirske kuće na Kunagori</t>
  </si>
  <si>
    <t>Bijela majca
 s tiskom</t>
  </si>
  <si>
    <t>Bezalkoholni napici, hrana, PVC tanjuri i čaše</t>
  </si>
  <si>
    <t>Diskont Posavec</t>
  </si>
  <si>
    <t>Janka Leskovara 27, 
Pregrada</t>
  </si>
  <si>
    <t>29.05.2013.</t>
  </si>
  <si>
    <t>29.5.2013., Br 67/111/100</t>
  </si>
  <si>
    <t>Tiskanje plakata</t>
  </si>
  <si>
    <t>Tiskanje plakata i letaka</t>
  </si>
  <si>
    <t>Matis d.o.o.</t>
  </si>
  <si>
    <t>Janka Leskovara 29/1, 
Pregrada</t>
  </si>
  <si>
    <t>10.06.2013., Br 66-1-1</t>
  </si>
  <si>
    <t>Izrada banera za web</t>
  </si>
  <si>
    <t>HRVO</t>
  </si>
  <si>
    <t>Ljudevita Gaja 11, Pregrada</t>
  </si>
  <si>
    <t>31.05.2013., Br. 5/PP1/2</t>
  </si>
  <si>
    <t>naknade</t>
  </si>
  <si>
    <t>u razdoblju od _____03.05.2013.______ do ______28.06.2013.____ _____</t>
  </si>
  <si>
    <t>u razdoblju od _______03.05.2013.____ do ___28.06.2013._______ _____</t>
  </si>
  <si>
    <t>Pregrada, 28.06.2013.</t>
  </si>
  <si>
    <t>u razdoblju od ____03.05.2013._______ do ______28.06.2013.____ _____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</si>
</sst>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4" fillId="0" borderId="1" xfId="1" applyFont="1" applyFill="1" applyBorder="1" applyAlignment="1">
      <alignment vertical="top" wrapText="1"/>
    </xf>
    <xf numFmtId="0" fontId="4" fillId="0" borderId="0" xfId="1" quotePrefix="1" applyFont="1" applyFill="1" applyBorder="1" applyAlignment="1">
      <alignment horizontal="center" vertical="top" wrapText="1"/>
    </xf>
    <xf numFmtId="0" fontId="1" fillId="0" borderId="0" xfId="1" applyFont="1" applyAlignment="1">
      <alignment wrapText="1"/>
    </xf>
    <xf numFmtId="0" fontId="1" fillId="0" borderId="0" xfId="1" applyFont="1"/>
    <xf numFmtId="0" fontId="7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justify" vertical="top" wrapText="1"/>
    </xf>
    <xf numFmtId="0" fontId="6" fillId="2" borderId="4" xfId="1" applyFont="1" applyFill="1" applyBorder="1" applyAlignment="1">
      <alignment horizontal="justify" vertical="top" wrapText="1"/>
    </xf>
    <xf numFmtId="0" fontId="6" fillId="2" borderId="6" xfId="1" applyFont="1" applyFill="1" applyBorder="1" applyAlignment="1">
      <alignment horizontal="justify" vertical="top" wrapText="1"/>
    </xf>
    <xf numFmtId="0" fontId="6" fillId="2" borderId="7" xfId="1" applyFont="1" applyFill="1" applyBorder="1" applyAlignment="1">
      <alignment horizontal="justify" vertical="top" wrapText="1"/>
    </xf>
    <xf numFmtId="0" fontId="6" fillId="2" borderId="10" xfId="1" applyFont="1" applyFill="1" applyBorder="1" applyAlignment="1">
      <alignment horizontal="justify" vertical="top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8" fillId="0" borderId="0" xfId="1" applyFont="1" applyAlignment="1">
      <alignment horizontal="left"/>
    </xf>
    <xf numFmtId="0" fontId="7" fillId="2" borderId="13" xfId="1" applyFont="1" applyFill="1" applyBorder="1" applyAlignment="1">
      <alignment horizontal="center" vertical="center" wrapText="1"/>
    </xf>
    <xf numFmtId="0" fontId="6" fillId="0" borderId="0" xfId="1" applyFont="1"/>
    <xf numFmtId="0" fontId="4" fillId="0" borderId="0" xfId="1" applyFont="1"/>
    <xf numFmtId="0" fontId="10" fillId="0" borderId="0" xfId="1" applyFont="1"/>
    <xf numFmtId="0" fontId="11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3" fillId="0" borderId="1" xfId="1" applyFont="1" applyBorder="1" applyAlignment="1"/>
    <xf numFmtId="0" fontId="12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6" fillId="0" borderId="0" xfId="1" applyFont="1" applyBorder="1"/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/>
    <xf numFmtId="0" fontId="1" fillId="0" borderId="0" xfId="1"/>
    <xf numFmtId="0" fontId="4" fillId="0" borderId="1" xfId="1" applyFont="1" applyFill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/>
    <xf numFmtId="0" fontId="7" fillId="2" borderId="7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7" fillId="2" borderId="10" xfId="1" applyFont="1" applyFill="1" applyBorder="1" applyAlignment="1">
      <alignment horizontal="center" vertical="center" wrapText="1"/>
    </xf>
    <xf numFmtId="0" fontId="6" fillId="0" borderId="0" xfId="1" applyFont="1"/>
    <xf numFmtId="0" fontId="10" fillId="0" borderId="0" xfId="1" applyFont="1"/>
    <xf numFmtId="0" fontId="11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3" fillId="0" borderId="1" xfId="1" applyFont="1" applyBorder="1" applyAlignment="1"/>
    <xf numFmtId="0" fontId="12" fillId="0" borderId="14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/>
    <xf numFmtId="0" fontId="12" fillId="0" borderId="16" xfId="1" applyFont="1" applyBorder="1" applyAlignment="1">
      <alignment horizontal="center" vertical="center" wrapText="1"/>
    </xf>
    <xf numFmtId="0" fontId="1" fillId="0" borderId="0" xfId="1"/>
    <xf numFmtId="0" fontId="4" fillId="0" borderId="1" xfId="1" applyFont="1" applyFill="1" applyBorder="1" applyAlignment="1">
      <alignment vertical="top" wrapText="1"/>
    </xf>
    <xf numFmtId="0" fontId="1" fillId="0" borderId="0" xfId="1" applyFont="1" applyAlignment="1">
      <alignment wrapText="1"/>
    </xf>
    <xf numFmtId="0" fontId="1" fillId="0" borderId="0" xfId="1" applyFont="1"/>
    <xf numFmtId="0" fontId="6" fillId="0" borderId="4" xfId="1" applyFont="1" applyBorder="1" applyAlignment="1">
      <alignment horizontal="justify" vertical="top" wrapText="1"/>
    </xf>
    <xf numFmtId="0" fontId="6" fillId="0" borderId="5" xfId="1" applyFont="1" applyBorder="1" applyAlignment="1">
      <alignment horizontal="justify" vertical="top" wrapText="1"/>
    </xf>
    <xf numFmtId="0" fontId="8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6" fillId="2" borderId="2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0" xfId="1" quotePrefix="1" applyFont="1" applyFill="1" applyBorder="1" applyAlignment="1">
      <alignment horizontal="center" vertical="top" wrapText="1"/>
    </xf>
    <xf numFmtId="0" fontId="10" fillId="0" borderId="0" xfId="1" applyFont="1"/>
    <xf numFmtId="0" fontId="11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3" fillId="0" borderId="1" xfId="1" applyFont="1" applyBorder="1" applyAlignment="1"/>
    <xf numFmtId="0" fontId="12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6" fillId="0" borderId="0" xfId="1" applyFont="1" applyBorder="1"/>
    <xf numFmtId="0" fontId="5" fillId="0" borderId="0" xfId="1" applyFont="1" applyBorder="1" applyAlignment="1">
      <alignment vertical="top" wrapText="1"/>
    </xf>
    <xf numFmtId="0" fontId="3" fillId="0" borderId="0" xfId="1" applyFont="1" applyBorder="1" applyAlignment="1"/>
    <xf numFmtId="0" fontId="6" fillId="2" borderId="21" xfId="1" applyFont="1" applyFill="1" applyBorder="1" applyAlignment="1">
      <alignment horizontal="justify" vertical="top" wrapText="1"/>
    </xf>
    <xf numFmtId="0" fontId="6" fillId="2" borderId="26" xfId="1" applyFont="1" applyFill="1" applyBorder="1" applyAlignment="1">
      <alignment horizontal="justify" vertical="top" wrapText="1"/>
    </xf>
    <xf numFmtId="0" fontId="12" fillId="0" borderId="14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 wrapText="1"/>
    </xf>
    <xf numFmtId="14" fontId="12" fillId="0" borderId="15" xfId="1" applyNumberFormat="1" applyFont="1" applyBorder="1" applyAlignment="1">
      <alignment horizontal="center" vertical="center" wrapText="1"/>
    </xf>
    <xf numFmtId="4" fontId="12" fillId="0" borderId="15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 wrapText="1"/>
    </xf>
    <xf numFmtId="4" fontId="6" fillId="2" borderId="8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" fontId="6" fillId="2" borderId="9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/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4" fillId="0" borderId="4" xfId="1" applyFont="1" applyBorder="1" applyAlignment="1">
      <alignment horizontal="justify" vertical="top"/>
    </xf>
    <xf numFmtId="0" fontId="4" fillId="0" borderId="4" xfId="1" applyFont="1" applyBorder="1" applyAlignment="1">
      <alignment horizontal="right" vertical="top"/>
    </xf>
    <xf numFmtId="14" fontId="4" fillId="0" borderId="4" xfId="1" applyNumberFormat="1" applyFont="1" applyBorder="1" applyAlignment="1">
      <alignment horizontal="justify" vertical="top"/>
    </xf>
    <xf numFmtId="4" fontId="4" fillId="0" borderId="4" xfId="1" applyNumberFormat="1" applyFont="1" applyBorder="1" applyAlignment="1">
      <alignment horizontal="justify" vertical="top"/>
    </xf>
    <xf numFmtId="0" fontId="4" fillId="3" borderId="4" xfId="1" applyFont="1" applyFill="1" applyBorder="1" applyAlignment="1">
      <alignment horizontal="justify" vertical="top"/>
    </xf>
    <xf numFmtId="0" fontId="4" fillId="0" borderId="6" xfId="1" applyFont="1" applyBorder="1" applyAlignment="1">
      <alignment horizontal="justify" vertical="top"/>
    </xf>
    <xf numFmtId="2" fontId="13" fillId="0" borderId="4" xfId="0" applyNumberFormat="1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4" fontId="13" fillId="0" borderId="4" xfId="0" applyNumberFormat="1" applyFont="1" applyBorder="1" applyAlignment="1">
      <alignment horizontal="left" vertical="top"/>
    </xf>
    <xf numFmtId="2" fontId="13" fillId="0" borderId="4" xfId="0" applyNumberFormat="1" applyFont="1" applyBorder="1" applyAlignment="1">
      <alignment horizontal="left" vertical="top" wrapText="1"/>
    </xf>
    <xf numFmtId="14" fontId="13" fillId="0" borderId="4" xfId="0" applyNumberFormat="1" applyFont="1" applyBorder="1" applyAlignment="1">
      <alignment horizontal="left" vertical="top"/>
    </xf>
    <xf numFmtId="14" fontId="13" fillId="0" borderId="4" xfId="0" applyNumberFormat="1" applyFont="1" applyBorder="1" applyAlignment="1">
      <alignment horizontal="left" vertical="top" wrapText="1"/>
    </xf>
    <xf numFmtId="0" fontId="6" fillId="0" borderId="5" xfId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164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5" xfId="1" applyFont="1" applyBorder="1" applyAlignment="1">
      <alignment horizontal="center" vertical="top" wrapText="1"/>
    </xf>
    <xf numFmtId="2" fontId="12" fillId="0" borderId="15" xfId="1" applyNumberFormat="1" applyFont="1" applyBorder="1" applyAlignment="1">
      <alignment horizontal="left" vertical="top" wrapText="1"/>
    </xf>
    <xf numFmtId="2" fontId="6" fillId="0" borderId="4" xfId="1" applyNumberFormat="1" applyFont="1" applyBorder="1" applyAlignment="1">
      <alignment horizontal="left" vertical="top" wrapText="1"/>
    </xf>
    <xf numFmtId="2" fontId="6" fillId="0" borderId="6" xfId="1" applyNumberFormat="1" applyFont="1" applyBorder="1" applyAlignment="1">
      <alignment horizontal="left" vertical="top" wrapText="1"/>
    </xf>
    <xf numFmtId="2" fontId="6" fillId="2" borderId="2" xfId="1" applyNumberFormat="1" applyFont="1" applyFill="1" applyBorder="1" applyAlignment="1">
      <alignment horizontal="left" vertical="top" wrapText="1"/>
    </xf>
    <xf numFmtId="2" fontId="6" fillId="2" borderId="3" xfId="1" applyNumberFormat="1" applyFont="1" applyFill="1" applyBorder="1" applyAlignment="1">
      <alignment horizontal="left" vertical="top" wrapText="1"/>
    </xf>
    <xf numFmtId="4" fontId="12" fillId="0" borderId="15" xfId="1" applyNumberFormat="1" applyFont="1" applyBorder="1" applyAlignment="1">
      <alignment horizontal="left" vertical="top" wrapText="1"/>
    </xf>
    <xf numFmtId="0" fontId="12" fillId="0" borderId="15" xfId="1" applyFont="1" applyBorder="1" applyAlignment="1">
      <alignment horizontal="left" vertical="top" wrapText="1"/>
    </xf>
    <xf numFmtId="2" fontId="0" fillId="0" borderId="0" xfId="0" applyNumberFormat="1"/>
    <xf numFmtId="4" fontId="0" fillId="0" borderId="0" xfId="0" applyNumberFormat="1"/>
    <xf numFmtId="0" fontId="3" fillId="0" borderId="1" xfId="1" applyFont="1" applyBorder="1" applyAlignment="1">
      <alignment horizontal="left"/>
    </xf>
    <xf numFmtId="0" fontId="11" fillId="0" borderId="0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/>
    </xf>
    <xf numFmtId="0" fontId="11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justify" vertical="top" wrapText="1"/>
    </xf>
    <xf numFmtId="0" fontId="6" fillId="2" borderId="7" xfId="1" applyFont="1" applyFill="1" applyBorder="1" applyAlignment="1">
      <alignment horizontal="justify" vertical="top" wrapText="1"/>
    </xf>
    <xf numFmtId="0" fontId="4" fillId="0" borderId="0" xfId="1" quotePrefix="1" applyFont="1" applyFill="1" applyBorder="1" applyAlignment="1">
      <alignment horizontal="center" vertical="top" wrapText="1"/>
    </xf>
    <xf numFmtId="0" fontId="4" fillId="0" borderId="19" xfId="1" applyFont="1" applyFill="1" applyBorder="1" applyAlignment="1">
      <alignment horizontal="center" vertical="top" wrapText="1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justify" vertical="top" wrapText="1"/>
    </xf>
    <xf numFmtId="0" fontId="6" fillId="2" borderId="8" xfId="1" applyFont="1" applyFill="1" applyBorder="1" applyAlignment="1">
      <alignment horizontal="justify" vertical="top" wrapText="1"/>
    </xf>
    <xf numFmtId="0" fontId="6" fillId="2" borderId="5" xfId="1" applyFont="1" applyFill="1" applyBorder="1" applyAlignment="1">
      <alignment horizontal="justify" vertical="top" wrapText="1"/>
    </xf>
    <xf numFmtId="0" fontId="6" fillId="2" borderId="4" xfId="1" applyFont="1" applyFill="1" applyBorder="1" applyAlignment="1">
      <alignment horizontal="justify" vertical="top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0" xfId="1" quotePrefix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justify" vertical="top" wrapText="1"/>
    </xf>
    <xf numFmtId="0" fontId="6" fillId="2" borderId="21" xfId="1" applyFont="1" applyFill="1" applyBorder="1" applyAlignment="1">
      <alignment horizontal="justify" vertical="top" wrapText="1"/>
    </xf>
    <xf numFmtId="0" fontId="6" fillId="0" borderId="19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wrapText="1"/>
    </xf>
    <xf numFmtId="0" fontId="6" fillId="2" borderId="18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/>
    </xf>
  </cellXfs>
  <cellStyles count="2">
    <cellStyle name="Normal 2" xfId="1"/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opLeftCell="A14" workbookViewId="0">
      <selection activeCell="J23" sqref="A1:J23"/>
    </sheetView>
  </sheetViews>
  <sheetFormatPr defaultRowHeight="15"/>
  <cols>
    <col min="1" max="1" width="6.140625" customWidth="1"/>
    <col min="2" max="2" width="18.7109375" customWidth="1"/>
    <col min="3" max="3" width="16.85546875" customWidth="1"/>
    <col min="4" max="4" width="20" customWidth="1"/>
    <col min="5" max="5" width="17.28515625" customWidth="1"/>
    <col min="6" max="6" width="10.28515625" customWidth="1"/>
    <col min="8" max="8" width="10.5703125" customWidth="1"/>
    <col min="9" max="9" width="13.140625" customWidth="1"/>
    <col min="10" max="10" width="8.28515625" customWidth="1"/>
  </cols>
  <sheetData>
    <row r="1" spans="1:11">
      <c r="A1" s="13"/>
      <c r="B1" s="13"/>
      <c r="C1" s="13"/>
      <c r="D1" s="13"/>
      <c r="E1" s="13"/>
      <c r="F1" s="13"/>
      <c r="G1" s="13"/>
      <c r="H1" s="13"/>
      <c r="I1" s="14" t="s">
        <v>0</v>
      </c>
      <c r="J1" s="1"/>
    </row>
    <row r="2" spans="1:11" ht="15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1"/>
    </row>
    <row r="3" spans="1:1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4"/>
    </row>
    <row r="4" spans="1:11" ht="15.75">
      <c r="A4" s="111" t="s">
        <v>47</v>
      </c>
      <c r="B4" s="111"/>
      <c r="C4" s="111"/>
      <c r="D4" s="111"/>
      <c r="E4" s="111"/>
      <c r="F4" s="111"/>
      <c r="G4" s="111"/>
      <c r="H4" s="111"/>
      <c r="I4" s="111"/>
      <c r="J4" s="111"/>
      <c r="K4" s="5"/>
    </row>
    <row r="5" spans="1:11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5"/>
    </row>
    <row r="6" spans="1:11" ht="15.75">
      <c r="A6" s="113">
        <v>17781785647</v>
      </c>
      <c r="B6" s="113"/>
      <c r="C6" s="21"/>
      <c r="D6" s="21"/>
      <c r="E6" s="27"/>
      <c r="F6" s="113" t="s">
        <v>48</v>
      </c>
      <c r="G6" s="113"/>
      <c r="H6" s="113"/>
      <c r="I6" s="27"/>
      <c r="J6" s="27"/>
      <c r="K6" s="4"/>
    </row>
    <row r="7" spans="1:11" ht="32.25" customHeight="1">
      <c r="A7" s="112" t="s">
        <v>3</v>
      </c>
      <c r="B7" s="112"/>
      <c r="C7" s="112"/>
      <c r="D7" s="112"/>
      <c r="E7" s="112"/>
      <c r="F7" s="112" t="s">
        <v>4</v>
      </c>
      <c r="G7" s="112"/>
      <c r="H7" s="112"/>
      <c r="I7" s="112"/>
      <c r="J7" s="26"/>
      <c r="K7" s="4"/>
    </row>
    <row r="8" spans="1:11" ht="15.75">
      <c r="A8" s="12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17" t="s">
        <v>6</v>
      </c>
      <c r="B9" s="117"/>
      <c r="C9" s="117"/>
      <c r="D9" s="117"/>
      <c r="E9" s="117"/>
      <c r="F9" s="117"/>
      <c r="G9" s="117"/>
      <c r="H9" s="117"/>
      <c r="I9" s="117"/>
      <c r="J9" s="117"/>
      <c r="K9" s="1"/>
    </row>
    <row r="10" spans="1:11" ht="15.75">
      <c r="A10" s="117" t="s">
        <v>103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"/>
    </row>
    <row r="11" spans="1:11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thickBot="1">
      <c r="A12" s="131" t="s">
        <v>7</v>
      </c>
      <c r="B12" s="133" t="s">
        <v>8</v>
      </c>
      <c r="C12" s="133" t="s">
        <v>9</v>
      </c>
      <c r="D12" s="118" t="s">
        <v>10</v>
      </c>
      <c r="E12" s="133" t="s">
        <v>11</v>
      </c>
      <c r="F12" s="118" t="s">
        <v>12</v>
      </c>
      <c r="G12" s="124" t="s">
        <v>13</v>
      </c>
      <c r="H12" s="125"/>
      <c r="I12" s="125"/>
      <c r="J12" s="126"/>
      <c r="K12" s="1"/>
    </row>
    <row r="13" spans="1:11" ht="102.75" thickBot="1">
      <c r="A13" s="132"/>
      <c r="B13" s="134"/>
      <c r="C13" s="134"/>
      <c r="D13" s="119"/>
      <c r="E13" s="134"/>
      <c r="F13" s="119"/>
      <c r="G13" s="6" t="s">
        <v>14</v>
      </c>
      <c r="H13" s="6" t="s">
        <v>15</v>
      </c>
      <c r="I13" s="6" t="s">
        <v>16</v>
      </c>
      <c r="J13" s="15" t="s">
        <v>17</v>
      </c>
      <c r="K13" s="1"/>
    </row>
    <row r="14" spans="1:11">
      <c r="A14" s="22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  <c r="G14" s="23">
        <v>7</v>
      </c>
      <c r="H14" s="23">
        <v>8</v>
      </c>
      <c r="I14" s="23">
        <v>9</v>
      </c>
      <c r="J14" s="24">
        <v>10</v>
      </c>
      <c r="K14" s="18"/>
    </row>
    <row r="15" spans="1:11" ht="21.75" customHeight="1" thickBot="1">
      <c r="A15" s="71"/>
      <c r="B15" s="72"/>
      <c r="C15" s="42"/>
      <c r="D15" s="72"/>
      <c r="E15" s="73"/>
      <c r="F15" s="42"/>
      <c r="G15" s="74">
        <v>0</v>
      </c>
      <c r="H15" s="42"/>
      <c r="I15" s="42"/>
      <c r="J15" s="74">
        <v>0</v>
      </c>
      <c r="K15" s="59"/>
    </row>
    <row r="16" spans="1:11" ht="24" customHeight="1">
      <c r="A16" s="127" t="s">
        <v>64</v>
      </c>
      <c r="B16" s="128"/>
      <c r="C16" s="128"/>
      <c r="D16" s="128"/>
      <c r="E16" s="128"/>
      <c r="F16" s="7"/>
      <c r="G16" s="76">
        <v>0</v>
      </c>
      <c r="H16" s="77"/>
      <c r="I16" s="77"/>
      <c r="J16" s="78">
        <v>0</v>
      </c>
    </row>
    <row r="17" spans="1:10">
      <c r="A17" s="129" t="s">
        <v>19</v>
      </c>
      <c r="B17" s="130"/>
      <c r="C17" s="130"/>
      <c r="D17" s="130"/>
      <c r="E17" s="130"/>
      <c r="F17" s="130"/>
      <c r="G17" s="130"/>
      <c r="H17" s="130"/>
      <c r="I17" s="8"/>
      <c r="J17" s="9"/>
    </row>
    <row r="18" spans="1:10" ht="15.75" thickBot="1">
      <c r="A18" s="120" t="s">
        <v>20</v>
      </c>
      <c r="B18" s="121"/>
      <c r="C18" s="121"/>
      <c r="D18" s="121"/>
      <c r="E18" s="121"/>
      <c r="F18" s="121"/>
      <c r="G18" s="121"/>
      <c r="H18" s="121"/>
      <c r="I18" s="10"/>
      <c r="J18" s="11"/>
    </row>
    <row r="20" spans="1:10">
      <c r="A20" s="135" t="s">
        <v>104</v>
      </c>
      <c r="B20" s="135"/>
      <c r="C20" s="135"/>
      <c r="D20" s="25"/>
      <c r="E20" s="16"/>
      <c r="F20" s="16"/>
      <c r="G20" s="16"/>
      <c r="H20" s="2"/>
      <c r="I20" s="2"/>
      <c r="J20" s="2"/>
    </row>
    <row r="21" spans="1:10">
      <c r="A21" s="122" t="s">
        <v>21</v>
      </c>
      <c r="B21" s="122"/>
      <c r="C21" s="122"/>
      <c r="D21" s="3"/>
      <c r="E21" s="16"/>
      <c r="F21" s="16"/>
      <c r="G21" s="16"/>
      <c r="H21" s="123" t="s">
        <v>22</v>
      </c>
      <c r="I21" s="123"/>
      <c r="J21" s="123"/>
    </row>
    <row r="23" spans="1:10">
      <c r="A23" s="17" t="s">
        <v>23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87" customHeight="1">
      <c r="A24" s="116" t="s">
        <v>24</v>
      </c>
      <c r="B24" s="116"/>
      <c r="C24" s="116"/>
      <c r="D24" s="116"/>
      <c r="E24" s="116"/>
      <c r="F24" s="116"/>
      <c r="G24" s="116"/>
      <c r="H24" s="116"/>
      <c r="I24" s="116"/>
      <c r="J24" s="116"/>
    </row>
  </sheetData>
  <mergeCells count="23">
    <mergeCell ref="A24:J24"/>
    <mergeCell ref="A9:J9"/>
    <mergeCell ref="A10:J10"/>
    <mergeCell ref="D12:D13"/>
    <mergeCell ref="A18:H18"/>
    <mergeCell ref="A21:C21"/>
    <mergeCell ref="H21:J21"/>
    <mergeCell ref="G12:J12"/>
    <mergeCell ref="A16:E16"/>
    <mergeCell ref="A17:H17"/>
    <mergeCell ref="A12:A13"/>
    <mergeCell ref="B12:B13"/>
    <mergeCell ref="C12:C13"/>
    <mergeCell ref="E12:E13"/>
    <mergeCell ref="F12:F13"/>
    <mergeCell ref="A20:C20"/>
    <mergeCell ref="A2:J2"/>
    <mergeCell ref="A4:J4"/>
    <mergeCell ref="A7:E7"/>
    <mergeCell ref="F7:I7"/>
    <mergeCell ref="F6:H6"/>
    <mergeCell ref="A3:J3"/>
    <mergeCell ref="A6:B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topLeftCell="D1" workbookViewId="0">
      <selection sqref="A1:J29"/>
    </sheetView>
  </sheetViews>
  <sheetFormatPr defaultRowHeight="15"/>
  <cols>
    <col min="1" max="1" width="5.28515625" customWidth="1"/>
    <col min="2" max="2" width="30.42578125" customWidth="1"/>
    <col min="3" max="3" width="21.42578125" customWidth="1"/>
    <col min="4" max="4" width="22" customWidth="1"/>
    <col min="5" max="5" width="12.28515625" customWidth="1"/>
    <col min="6" max="6" width="13.5703125" customWidth="1"/>
    <col min="7" max="7" width="16.28515625" customWidth="1"/>
    <col min="15" max="15" width="10.7109375" bestFit="1" customWidth="1"/>
  </cols>
  <sheetData>
    <row r="1" spans="1:11">
      <c r="A1" s="28"/>
      <c r="B1" s="28"/>
      <c r="C1" s="28"/>
      <c r="D1" s="28"/>
      <c r="E1" s="28"/>
      <c r="F1" s="28"/>
      <c r="G1" s="28"/>
      <c r="H1" s="28"/>
      <c r="I1" s="28"/>
      <c r="J1" s="33" t="s">
        <v>25</v>
      </c>
      <c r="K1" s="28"/>
    </row>
    <row r="2" spans="1:11" ht="15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28"/>
    </row>
    <row r="3" spans="1:1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30"/>
    </row>
    <row r="4" spans="1:11" ht="15.75">
      <c r="A4" s="111" t="s">
        <v>47</v>
      </c>
      <c r="B4" s="111"/>
      <c r="C4" s="111"/>
      <c r="D4" s="111"/>
      <c r="E4" s="111"/>
      <c r="F4" s="111"/>
      <c r="G4" s="111"/>
      <c r="H4" s="111"/>
      <c r="I4" s="111"/>
      <c r="J4" s="111"/>
      <c r="K4" s="31"/>
    </row>
    <row r="5" spans="1:11">
      <c r="A5" s="38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1"/>
    </row>
    <row r="6" spans="1:11" ht="15.75">
      <c r="A6" s="113">
        <v>17781785647</v>
      </c>
      <c r="B6" s="113"/>
      <c r="C6" s="40"/>
      <c r="D6" s="40"/>
      <c r="E6" s="44"/>
      <c r="F6" s="113" t="s">
        <v>48</v>
      </c>
      <c r="G6" s="113"/>
      <c r="H6" s="113"/>
      <c r="I6" s="44"/>
      <c r="J6" s="44"/>
      <c r="K6" s="30"/>
    </row>
    <row r="7" spans="1:11" ht="42" customHeight="1">
      <c r="A7" s="112" t="s">
        <v>3</v>
      </c>
      <c r="B7" s="112"/>
      <c r="C7" s="112"/>
      <c r="D7" s="112"/>
      <c r="E7" s="112"/>
      <c r="F7" s="112" t="s">
        <v>4</v>
      </c>
      <c r="G7" s="112"/>
      <c r="H7" s="112"/>
      <c r="I7" s="112"/>
      <c r="J7" s="43"/>
      <c r="K7" s="30"/>
    </row>
    <row r="8" spans="1:11" ht="15.75">
      <c r="A8" s="34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30"/>
    </row>
    <row r="9" spans="1:11" ht="15.75">
      <c r="A9" s="117" t="s">
        <v>26</v>
      </c>
      <c r="B9" s="117"/>
      <c r="C9" s="117"/>
      <c r="D9" s="117"/>
      <c r="E9" s="117"/>
      <c r="F9" s="117"/>
      <c r="G9" s="117"/>
      <c r="H9" s="117"/>
      <c r="I9" s="117"/>
      <c r="J9" s="117"/>
      <c r="K9" s="28"/>
    </row>
    <row r="10" spans="1:11" ht="15.75">
      <c r="A10" s="117" t="s">
        <v>102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28"/>
    </row>
    <row r="11" spans="1:11" ht="15.75" thickBo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>
      <c r="A12" s="131" t="s">
        <v>7</v>
      </c>
      <c r="B12" s="133" t="s">
        <v>27</v>
      </c>
      <c r="C12" s="133" t="s">
        <v>28</v>
      </c>
      <c r="D12" s="133" t="s">
        <v>29</v>
      </c>
      <c r="E12" s="133" t="s">
        <v>10</v>
      </c>
      <c r="F12" s="133" t="s">
        <v>30</v>
      </c>
      <c r="G12" s="133" t="s">
        <v>31</v>
      </c>
      <c r="H12" s="133" t="s">
        <v>32</v>
      </c>
      <c r="I12" s="133"/>
      <c r="J12" s="137"/>
      <c r="K12" s="28"/>
    </row>
    <row r="13" spans="1:11" ht="51.75" thickBot="1">
      <c r="A13" s="132"/>
      <c r="B13" s="134"/>
      <c r="C13" s="134"/>
      <c r="D13" s="134"/>
      <c r="E13" s="134"/>
      <c r="F13" s="134"/>
      <c r="G13" s="134"/>
      <c r="H13" s="32" t="s">
        <v>14</v>
      </c>
      <c r="I13" s="32" t="s">
        <v>33</v>
      </c>
      <c r="J13" s="35" t="s">
        <v>17</v>
      </c>
      <c r="K13" s="28"/>
    </row>
    <row r="14" spans="1:11">
      <c r="A14" s="41">
        <v>1</v>
      </c>
      <c r="B14" s="42">
        <v>2</v>
      </c>
      <c r="C14" s="42">
        <v>3</v>
      </c>
      <c r="D14" s="42">
        <v>4</v>
      </c>
      <c r="E14" s="42">
        <v>5</v>
      </c>
      <c r="F14" s="42">
        <v>6</v>
      </c>
      <c r="G14" s="42">
        <v>7</v>
      </c>
      <c r="H14" s="42">
        <v>8</v>
      </c>
      <c r="I14" s="42">
        <v>9</v>
      </c>
      <c r="J14" s="45">
        <v>10</v>
      </c>
      <c r="K14" s="37"/>
    </row>
    <row r="15" spans="1:11" ht="32.25" customHeight="1">
      <c r="A15" s="97" t="s">
        <v>45</v>
      </c>
      <c r="B15" s="84" t="s">
        <v>49</v>
      </c>
      <c r="C15" s="84" t="s">
        <v>50</v>
      </c>
      <c r="D15" s="84" t="s">
        <v>51</v>
      </c>
      <c r="E15" s="85">
        <v>99964711951</v>
      </c>
      <c r="F15" s="86" t="s">
        <v>61</v>
      </c>
      <c r="G15" s="87" t="s">
        <v>60</v>
      </c>
      <c r="H15" s="84">
        <v>6606.25</v>
      </c>
      <c r="I15" s="88"/>
      <c r="J15" s="89">
        <v>6606.25</v>
      </c>
      <c r="K15" s="59"/>
    </row>
    <row r="16" spans="1:11" ht="30.75" customHeight="1">
      <c r="A16" s="98" t="s">
        <v>52</v>
      </c>
      <c r="B16" s="80" t="s">
        <v>85</v>
      </c>
      <c r="C16" s="81" t="s">
        <v>53</v>
      </c>
      <c r="D16" s="82" t="s">
        <v>54</v>
      </c>
      <c r="E16" s="81">
        <v>19919843418</v>
      </c>
      <c r="F16" s="83" t="s">
        <v>63</v>
      </c>
      <c r="G16" s="81" t="s">
        <v>55</v>
      </c>
      <c r="H16" s="90">
        <v>600</v>
      </c>
      <c r="I16" s="91"/>
      <c r="J16" s="90">
        <v>600</v>
      </c>
      <c r="K16" s="59"/>
    </row>
    <row r="17" spans="1:18" ht="36" customHeight="1">
      <c r="A17" s="98" t="s">
        <v>56</v>
      </c>
      <c r="B17" s="92" t="s">
        <v>86</v>
      </c>
      <c r="C17" s="92" t="s">
        <v>57</v>
      </c>
      <c r="D17" s="92" t="s">
        <v>58</v>
      </c>
      <c r="E17" s="92">
        <v>46382522119</v>
      </c>
      <c r="F17" s="92" t="s">
        <v>62</v>
      </c>
      <c r="G17" s="92" t="s">
        <v>59</v>
      </c>
      <c r="H17" s="94">
        <v>4000.5</v>
      </c>
      <c r="I17" s="92"/>
      <c r="J17" s="94">
        <v>4000.5</v>
      </c>
      <c r="K17" s="59"/>
    </row>
    <row r="18" spans="1:18" ht="33.75" customHeight="1">
      <c r="A18" s="98" t="s">
        <v>66</v>
      </c>
      <c r="B18" s="92" t="s">
        <v>72</v>
      </c>
      <c r="C18" s="92" t="s">
        <v>73</v>
      </c>
      <c r="D18" s="91" t="s">
        <v>74</v>
      </c>
      <c r="E18" s="91">
        <v>87311810356</v>
      </c>
      <c r="F18" s="92" t="s">
        <v>75</v>
      </c>
      <c r="G18" s="91" t="s">
        <v>76</v>
      </c>
      <c r="H18" s="93">
        <v>1338.93</v>
      </c>
      <c r="I18" s="79"/>
      <c r="J18" s="93">
        <v>1338.93</v>
      </c>
      <c r="K18" s="59"/>
    </row>
    <row r="19" spans="1:18" ht="32.25" customHeight="1">
      <c r="A19" s="98" t="s">
        <v>67</v>
      </c>
      <c r="B19" s="92" t="s">
        <v>93</v>
      </c>
      <c r="C19" s="92" t="s">
        <v>78</v>
      </c>
      <c r="D19" s="92" t="s">
        <v>77</v>
      </c>
      <c r="E19" s="91">
        <v>17781785647</v>
      </c>
      <c r="F19" s="92" t="s">
        <v>84</v>
      </c>
      <c r="G19" s="91" t="s">
        <v>79</v>
      </c>
      <c r="H19" s="93">
        <v>3421.25</v>
      </c>
      <c r="I19" s="79"/>
      <c r="J19" s="93">
        <v>3421.25</v>
      </c>
      <c r="K19" s="59"/>
    </row>
    <row r="20" spans="1:18" ht="29.25" customHeight="1">
      <c r="A20" s="98" t="s">
        <v>68</v>
      </c>
      <c r="B20" s="91" t="s">
        <v>80</v>
      </c>
      <c r="C20" s="91" t="s">
        <v>81</v>
      </c>
      <c r="D20" s="92" t="s">
        <v>82</v>
      </c>
      <c r="E20" s="91">
        <v>95283343666</v>
      </c>
      <c r="F20" s="92" t="s">
        <v>83</v>
      </c>
      <c r="G20" s="95">
        <v>41421</v>
      </c>
      <c r="H20" s="93">
        <v>3600</v>
      </c>
      <c r="I20" s="79"/>
      <c r="J20" s="93">
        <v>3600</v>
      </c>
      <c r="K20" s="59"/>
    </row>
    <row r="21" spans="1:18" ht="33.75" customHeight="1">
      <c r="A21" s="98" t="s">
        <v>69</v>
      </c>
      <c r="B21" s="92" t="s">
        <v>87</v>
      </c>
      <c r="C21" s="92" t="s">
        <v>88</v>
      </c>
      <c r="D21" s="92" t="s">
        <v>89</v>
      </c>
      <c r="E21" s="91">
        <v>8216573382</v>
      </c>
      <c r="F21" s="96" t="s">
        <v>91</v>
      </c>
      <c r="G21" s="91" t="s">
        <v>90</v>
      </c>
      <c r="H21" s="93">
        <v>1664.35</v>
      </c>
      <c r="I21" s="91"/>
      <c r="J21" s="93">
        <v>1664.35</v>
      </c>
      <c r="K21" s="59"/>
      <c r="O21" s="144">
        <v>21976.28</v>
      </c>
    </row>
    <row r="22" spans="1:18" ht="46.5" customHeight="1">
      <c r="A22" s="98" t="s">
        <v>70</v>
      </c>
      <c r="B22" s="91" t="s">
        <v>92</v>
      </c>
      <c r="C22" s="91" t="s">
        <v>94</v>
      </c>
      <c r="D22" s="92" t="s">
        <v>95</v>
      </c>
      <c r="E22" s="91">
        <v>27879480561</v>
      </c>
      <c r="F22" s="92" t="s">
        <v>96</v>
      </c>
      <c r="G22" s="81" t="s">
        <v>59</v>
      </c>
      <c r="H22" s="90">
        <v>495</v>
      </c>
      <c r="I22" s="91"/>
      <c r="J22" s="90">
        <v>495</v>
      </c>
      <c r="K22" s="59"/>
      <c r="O22" s="99">
        <v>21</v>
      </c>
      <c r="P22" t="s">
        <v>101</v>
      </c>
      <c r="R22" s="100">
        <v>22000</v>
      </c>
    </row>
    <row r="23" spans="1:18" ht="46.5" customHeight="1">
      <c r="A23" s="98" t="s">
        <v>71</v>
      </c>
      <c r="B23" s="91" t="s">
        <v>97</v>
      </c>
      <c r="C23" s="91" t="s">
        <v>98</v>
      </c>
      <c r="D23" s="92" t="s">
        <v>99</v>
      </c>
      <c r="E23" s="91">
        <v>17781785647</v>
      </c>
      <c r="F23" s="92" t="s">
        <v>100</v>
      </c>
      <c r="G23" s="95">
        <v>41401</v>
      </c>
      <c r="H23" s="90">
        <v>250</v>
      </c>
      <c r="I23" s="79"/>
      <c r="J23" s="90">
        <v>250</v>
      </c>
      <c r="K23" s="28"/>
      <c r="O23" s="145">
        <f>O21+O22</f>
        <v>21997.279999999999</v>
      </c>
      <c r="R23" s="100">
        <v>21997.279999999999</v>
      </c>
    </row>
    <row r="24" spans="1:18" ht="15.75" thickBot="1">
      <c r="A24" s="138" t="s">
        <v>18</v>
      </c>
      <c r="B24" s="139"/>
      <c r="C24" s="139"/>
      <c r="D24" s="139"/>
      <c r="E24" s="69"/>
      <c r="F24" s="69"/>
      <c r="G24" s="69"/>
      <c r="H24" s="69">
        <f>SUM(H15:H23)</f>
        <v>21976.28</v>
      </c>
      <c r="I24" s="69"/>
      <c r="J24" s="70">
        <f>SUM(J15:J23)</f>
        <v>21976.28</v>
      </c>
      <c r="R24" s="100">
        <f>R22-R23</f>
        <v>2.7200000000011642</v>
      </c>
    </row>
    <row r="26" spans="1:18">
      <c r="A26" s="135" t="s">
        <v>104</v>
      </c>
      <c r="B26" s="135"/>
      <c r="C26" s="135"/>
      <c r="D26" s="36"/>
      <c r="E26" s="36"/>
      <c r="F26" s="36"/>
      <c r="G26" s="36"/>
      <c r="H26" s="29"/>
      <c r="I26" s="29"/>
      <c r="J26" s="29"/>
    </row>
    <row r="27" spans="1:18">
      <c r="A27" s="136" t="s">
        <v>21</v>
      </c>
      <c r="B27" s="136"/>
      <c r="C27" s="136"/>
      <c r="D27" s="31"/>
      <c r="E27" s="31"/>
      <c r="F27" s="31"/>
      <c r="G27" s="31"/>
      <c r="H27" s="140" t="s">
        <v>22</v>
      </c>
      <c r="I27" s="140"/>
      <c r="J27" s="140"/>
    </row>
    <row r="28" spans="1:18">
      <c r="A28" s="36"/>
      <c r="B28" s="36"/>
      <c r="C28" s="36"/>
      <c r="D28" s="36"/>
      <c r="E28" s="36"/>
      <c r="F28" s="36"/>
      <c r="G28" s="36"/>
      <c r="H28" s="36"/>
      <c r="I28" s="36"/>
      <c r="J28" s="36"/>
      <c r="P28">
        <v>2575</v>
      </c>
    </row>
    <row r="29" spans="1:18">
      <c r="A29" s="36" t="s">
        <v>23</v>
      </c>
      <c r="B29" s="31"/>
      <c r="C29" s="31"/>
      <c r="D29" s="31"/>
      <c r="E29" s="31"/>
      <c r="F29" s="31"/>
      <c r="G29" s="31"/>
      <c r="H29" s="31"/>
      <c r="I29" s="31"/>
      <c r="J29" s="31"/>
    </row>
    <row r="31" spans="1:18">
      <c r="O31" s="109">
        <f>H16+H17+H18+H19+H21+H22</f>
        <v>11520.03</v>
      </c>
    </row>
    <row r="32" spans="1:18">
      <c r="O32" s="110">
        <f>H15+H20+H23</f>
        <v>10456.25</v>
      </c>
    </row>
    <row r="33" spans="15:15">
      <c r="O33" s="109">
        <f>O31+O32</f>
        <v>21976.28</v>
      </c>
    </row>
  </sheetData>
  <mergeCells count="21">
    <mergeCell ref="A2:J2"/>
    <mergeCell ref="A4:J4"/>
    <mergeCell ref="F6:H6"/>
    <mergeCell ref="A7:E7"/>
    <mergeCell ref="F7:I7"/>
    <mergeCell ref="A3:J3"/>
    <mergeCell ref="A6:B6"/>
    <mergeCell ref="A27:C27"/>
    <mergeCell ref="A9:J9"/>
    <mergeCell ref="A10:J10"/>
    <mergeCell ref="H12:J12"/>
    <mergeCell ref="F12:F13"/>
    <mergeCell ref="G12:G13"/>
    <mergeCell ref="E12:E13"/>
    <mergeCell ref="A24:D24"/>
    <mergeCell ref="H27:J27"/>
    <mergeCell ref="A12:A13"/>
    <mergeCell ref="B12:B13"/>
    <mergeCell ref="C12:C13"/>
    <mergeCell ref="D12:D13"/>
    <mergeCell ref="A26:C26"/>
  </mergeCells>
  <pageMargins left="0.70866141732283472" right="0.70866141732283472" top="0" bottom="0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15" zoomScaleNormal="115" workbookViewId="0">
      <selection sqref="A1:J23"/>
    </sheetView>
  </sheetViews>
  <sheetFormatPr defaultRowHeight="15"/>
  <cols>
    <col min="1" max="1" width="4" customWidth="1"/>
    <col min="2" max="2" width="19.85546875" customWidth="1"/>
    <col min="3" max="3" width="18.5703125" customWidth="1"/>
    <col min="4" max="4" width="16.5703125" customWidth="1"/>
    <col min="5" max="5" width="16.85546875" customWidth="1"/>
    <col min="6" max="6" width="15.7109375" customWidth="1"/>
    <col min="7" max="7" width="10" customWidth="1"/>
  </cols>
  <sheetData>
    <row r="1" spans="1:11">
      <c r="A1" s="46"/>
      <c r="B1" s="46"/>
      <c r="C1" s="46"/>
      <c r="D1" s="46"/>
      <c r="E1" s="46"/>
      <c r="F1" s="46"/>
      <c r="G1" s="46"/>
      <c r="H1" s="46"/>
      <c r="I1" s="46"/>
      <c r="J1" s="52" t="s">
        <v>34</v>
      </c>
      <c r="K1" s="46"/>
    </row>
    <row r="2" spans="1:11" ht="15.75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111"/>
      <c r="K2" s="46"/>
    </row>
    <row r="3" spans="1:11">
      <c r="A3" s="114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48"/>
    </row>
    <row r="4" spans="1:11" ht="15.75">
      <c r="A4" s="111" t="s">
        <v>47</v>
      </c>
      <c r="B4" s="111"/>
      <c r="C4" s="111"/>
      <c r="D4" s="111"/>
      <c r="E4" s="111"/>
      <c r="F4" s="111"/>
      <c r="G4" s="111"/>
      <c r="H4" s="111"/>
      <c r="I4" s="111"/>
      <c r="J4" s="111"/>
      <c r="K4" s="49"/>
    </row>
    <row r="5" spans="1:1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49"/>
    </row>
    <row r="6" spans="1:11" ht="15.75">
      <c r="A6" s="113">
        <v>17781785647</v>
      </c>
      <c r="B6" s="113"/>
      <c r="C6" s="62"/>
      <c r="D6" s="62"/>
      <c r="E6" s="68"/>
      <c r="F6" s="113" t="s">
        <v>48</v>
      </c>
      <c r="G6" s="113"/>
      <c r="H6" s="113"/>
      <c r="I6" s="68"/>
      <c r="J6" s="68"/>
      <c r="K6" s="48"/>
    </row>
    <row r="7" spans="1:11" ht="31.5" customHeight="1">
      <c r="A7" s="112" t="s">
        <v>3</v>
      </c>
      <c r="B7" s="112"/>
      <c r="C7" s="112"/>
      <c r="D7" s="112"/>
      <c r="E7" s="112"/>
      <c r="F7" s="112" t="s">
        <v>4</v>
      </c>
      <c r="G7" s="112"/>
      <c r="H7" s="112"/>
      <c r="I7" s="112"/>
      <c r="J7" s="67"/>
      <c r="K7" s="48"/>
    </row>
    <row r="8" spans="1:11" ht="15.75">
      <c r="A8" s="53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15.75">
      <c r="A9" s="141" t="s">
        <v>35</v>
      </c>
      <c r="B9" s="141"/>
      <c r="C9" s="141"/>
      <c r="D9" s="141"/>
      <c r="E9" s="141"/>
      <c r="F9" s="141"/>
      <c r="G9" s="141"/>
      <c r="H9" s="141"/>
      <c r="I9" s="141"/>
      <c r="J9" s="141"/>
      <c r="K9" s="46"/>
    </row>
    <row r="10" spans="1:11" ht="15.75">
      <c r="A10" s="117" t="s">
        <v>105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46"/>
    </row>
    <row r="11" spans="1:11" ht="15.75" thickBo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51.75" thickBot="1">
      <c r="A12" s="55" t="s">
        <v>7</v>
      </c>
      <c r="B12" s="55" t="s">
        <v>36</v>
      </c>
      <c r="C12" s="55" t="s">
        <v>37</v>
      </c>
      <c r="D12" s="55" t="s">
        <v>10</v>
      </c>
      <c r="E12" s="55" t="s">
        <v>38</v>
      </c>
      <c r="F12" s="55" t="s">
        <v>39</v>
      </c>
      <c r="G12" s="55" t="s">
        <v>40</v>
      </c>
      <c r="H12" s="55" t="s">
        <v>41</v>
      </c>
      <c r="I12" s="55" t="s">
        <v>42</v>
      </c>
      <c r="J12" s="56" t="s">
        <v>43</v>
      </c>
      <c r="K12" s="46"/>
    </row>
    <row r="13" spans="1:11">
      <c r="A13" s="63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5">
        <v>10</v>
      </c>
      <c r="K13" s="59"/>
    </row>
    <row r="14" spans="1:11" ht="30">
      <c r="A14" s="71" t="s">
        <v>65</v>
      </c>
      <c r="B14" s="91" t="s">
        <v>98</v>
      </c>
      <c r="C14" s="92" t="s">
        <v>99</v>
      </c>
      <c r="D14" s="91">
        <v>17781785647</v>
      </c>
      <c r="E14" s="92" t="s">
        <v>100</v>
      </c>
      <c r="F14" s="101">
        <v>1</v>
      </c>
      <c r="G14" s="102">
        <v>250</v>
      </c>
      <c r="H14" s="42"/>
      <c r="I14" s="42"/>
      <c r="J14" s="102">
        <v>250</v>
      </c>
      <c r="K14" s="59"/>
    </row>
    <row r="15" spans="1:11" ht="30">
      <c r="A15" s="71" t="s">
        <v>52</v>
      </c>
      <c r="B15" s="91" t="s">
        <v>81</v>
      </c>
      <c r="C15" s="92" t="s">
        <v>82</v>
      </c>
      <c r="D15" s="91">
        <v>95283343666</v>
      </c>
      <c r="E15" s="92" t="s">
        <v>83</v>
      </c>
      <c r="F15" s="42">
        <v>16</v>
      </c>
      <c r="G15" s="107">
        <v>3600</v>
      </c>
      <c r="H15" s="108"/>
      <c r="I15" s="108"/>
      <c r="J15" s="107">
        <v>3600</v>
      </c>
      <c r="K15" s="59"/>
    </row>
    <row r="16" spans="1:11" ht="30.75" thickBot="1">
      <c r="A16" s="51" t="s">
        <v>56</v>
      </c>
      <c r="B16" s="50" t="s">
        <v>50</v>
      </c>
      <c r="C16" s="50" t="s">
        <v>51</v>
      </c>
      <c r="D16" s="50">
        <v>99964711951</v>
      </c>
      <c r="E16" s="86" t="s">
        <v>61</v>
      </c>
      <c r="F16" s="75">
        <v>3</v>
      </c>
      <c r="G16" s="103">
        <v>5375</v>
      </c>
      <c r="H16" s="103">
        <v>25</v>
      </c>
      <c r="I16" s="103">
        <v>1343.75</v>
      </c>
      <c r="J16" s="104">
        <v>4031.25</v>
      </c>
      <c r="K16" s="46"/>
    </row>
    <row r="17" spans="1:10" ht="15.75" thickBot="1">
      <c r="A17" s="142" t="s">
        <v>44</v>
      </c>
      <c r="B17" s="143"/>
      <c r="C17" s="143"/>
      <c r="D17" s="143"/>
      <c r="E17" s="143"/>
      <c r="F17" s="54"/>
      <c r="G17" s="105">
        <f>SUM(G13:G16)</f>
        <v>9232</v>
      </c>
      <c r="H17" s="105"/>
      <c r="I17" s="105">
        <f>SUM(I16)</f>
        <v>1343.75</v>
      </c>
      <c r="J17" s="106">
        <f>SUM(J13:J16)</f>
        <v>7891.25</v>
      </c>
    </row>
    <row r="18" spans="1:10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0">
      <c r="A19" s="135" t="s">
        <v>104</v>
      </c>
      <c r="B19" s="135"/>
      <c r="C19" s="135"/>
      <c r="D19" s="66"/>
      <c r="E19" s="57"/>
      <c r="F19" s="57"/>
      <c r="G19" s="57"/>
      <c r="H19" s="47"/>
      <c r="I19" s="47"/>
      <c r="J19" s="47"/>
    </row>
    <row r="20" spans="1:10">
      <c r="A20" s="136" t="s">
        <v>21</v>
      </c>
      <c r="B20" s="136"/>
      <c r="C20" s="136"/>
      <c r="D20" s="58"/>
      <c r="E20" s="57"/>
      <c r="F20" s="57"/>
      <c r="G20" s="57"/>
      <c r="H20" s="140" t="s">
        <v>22</v>
      </c>
      <c r="I20" s="140"/>
      <c r="J20" s="140"/>
    </row>
    <row r="21" spans="1:10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>
      <c r="A22" s="57" t="s">
        <v>23</v>
      </c>
      <c r="B22" s="57"/>
      <c r="C22" s="57"/>
      <c r="D22" s="57"/>
      <c r="E22" s="57"/>
      <c r="F22" s="57"/>
      <c r="G22" s="57"/>
      <c r="H22" s="57"/>
      <c r="I22" s="57"/>
      <c r="J22" s="57"/>
    </row>
  </sheetData>
  <mergeCells count="13">
    <mergeCell ref="A9:J9"/>
    <mergeCell ref="A10:J10"/>
    <mergeCell ref="A20:C20"/>
    <mergeCell ref="A17:E17"/>
    <mergeCell ref="H20:J20"/>
    <mergeCell ref="A19:C19"/>
    <mergeCell ref="A2:J2"/>
    <mergeCell ref="A4:J4"/>
    <mergeCell ref="F6:H6"/>
    <mergeCell ref="A7:E7"/>
    <mergeCell ref="F7:I7"/>
    <mergeCell ref="A3:J3"/>
    <mergeCell ref="A6:B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IZ-DP</vt:lpstr>
      <vt:lpstr>IZ-TP</vt:lpstr>
      <vt:lpstr>IZ-MO</vt:lpstr>
      <vt:lpstr>'IZ-DP'!Podrucje_ispisa</vt:lpstr>
      <vt:lpstr>'IZ-MO'!Podrucje_ispisa</vt:lpstr>
      <vt:lpstr>'IZ-TP'!Podrucje_ispisa</vt:lpstr>
    </vt:vector>
  </TitlesOfParts>
  <Company>SDP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Antic</dc:creator>
  <cp:lastModifiedBy>Fm Sdp Pregrada</cp:lastModifiedBy>
  <cp:lastPrinted>2013-06-27T20:23:34Z</cp:lastPrinted>
  <dcterms:created xsi:type="dcterms:W3CDTF">2013-05-08T09:47:50Z</dcterms:created>
  <dcterms:modified xsi:type="dcterms:W3CDTF">2013-06-27T20:23:58Z</dcterms:modified>
</cp:coreProperties>
</file>